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1\CUENTA PUBLICA 2021\Información Financiera 4to trim 2021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N33" i="1" l="1"/>
  <c r="N32" i="1"/>
  <c r="N31" i="1"/>
  <c r="L34" i="1"/>
  <c r="L33" i="1"/>
  <c r="O39" i="1"/>
  <c r="N39" i="1"/>
  <c r="M39" i="1"/>
  <c r="O38" i="1"/>
  <c r="N38" i="1"/>
  <c r="M38" i="1"/>
  <c r="L38" i="1"/>
  <c r="O37" i="1"/>
  <c r="N37" i="1"/>
  <c r="M37" i="1"/>
  <c r="O36" i="1"/>
  <c r="N36" i="1"/>
  <c r="M36" i="1"/>
  <c r="L36" i="1"/>
  <c r="O35" i="1"/>
  <c r="N35" i="1"/>
  <c r="M35" i="1"/>
  <c r="L35" i="1"/>
  <c r="O34" i="1"/>
  <c r="N34" i="1"/>
  <c r="M34" i="1"/>
  <c r="O33" i="1"/>
  <c r="M33" i="1"/>
  <c r="O32" i="1"/>
  <c r="M32" i="1"/>
  <c r="O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O19" i="1"/>
  <c r="N19" i="1"/>
  <c r="M19" i="1"/>
  <c r="L19" i="1"/>
  <c r="O18" i="1"/>
  <c r="N18" i="1"/>
  <c r="M18" i="1"/>
  <c r="L18" i="1"/>
  <c r="O17" i="1"/>
  <c r="N17" i="1"/>
  <c r="M17" i="1"/>
  <c r="O16" i="1"/>
  <c r="N16" i="1"/>
  <c r="M16" i="1"/>
  <c r="O15" i="1"/>
  <c r="N15" i="1"/>
  <c r="M15" i="1"/>
  <c r="L15" i="1"/>
  <c r="O14" i="1"/>
  <c r="N14" i="1"/>
  <c r="M14" i="1"/>
  <c r="L14" i="1"/>
  <c r="O13" i="1"/>
  <c r="N13" i="1"/>
  <c r="M13" i="1"/>
  <c r="L13" i="1"/>
  <c r="N11" i="1"/>
  <c r="M11" i="1"/>
  <c r="L11" i="1"/>
  <c r="O10" i="1"/>
  <c r="N10" i="1"/>
  <c r="M10" i="1"/>
  <c r="O9" i="1"/>
  <c r="N9" i="1"/>
  <c r="M9" i="1"/>
  <c r="O8" i="1"/>
  <c r="N8" i="1"/>
  <c r="M8" i="1"/>
  <c r="L8" i="1"/>
  <c r="O6" i="1"/>
  <c r="N6" i="1"/>
  <c r="M6" i="1"/>
  <c r="O5" i="1"/>
  <c r="N5" i="1"/>
  <c r="M5" i="1"/>
  <c r="L5" i="1"/>
  <c r="O4" i="1" l="1"/>
  <c r="N4" i="1"/>
  <c r="M4" i="1"/>
  <c r="L4" i="1"/>
</calcChain>
</file>

<file path=xl/comments1.xml><?xml version="1.0" encoding="utf-8"?>
<comments xmlns="http://schemas.openxmlformats.org/spreadsheetml/2006/main">
  <authors>
    <author>Verónica</author>
  </authors>
  <commentList>
    <comment ref="F24" authorId="0" shapeId="0">
      <text>
        <r>
          <rPr>
            <b/>
            <sz val="9"/>
            <color indexed="81"/>
            <rFont val="Tahoma"/>
            <family val="2"/>
          </rPr>
          <t>ICL: Recurso notificado en la decima modificación presupuestal, pendiente de entrar en bancos del ICL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<sst xmlns="http://schemas.openxmlformats.org/spreadsheetml/2006/main" count="189" uniqueCount="102">
  <si>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</si>
  <si>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</si>
  <si>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</si>
  <si>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</si>
  <si>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</si>
  <si>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</si>
  <si>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</si>
  <si>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</si>
  <si>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</si>
  <si>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</si>
  <si>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</si>
  <si>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</si>
  <si>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</si>
  <si>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</si>
  <si>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</si>
  <si>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</si>
  <si>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</si>
  <si>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</si>
  <si>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</si>
  <si>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</si>
  <si>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</si>
  <si>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</si>
  <si>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</si>
  <si>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</si>
  <si>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</si>
  <si>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</si>
  <si>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</si>
  <si>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</si>
  <si>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</si>
  <si>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</si>
  <si>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</si>
  <si>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</si>
  <si>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</si>
  <si>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</si>
  <si>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</si>
  <si>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</si>
  <si>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</si>
  <si>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</si>
  <si>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</si>
  <si>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</si>
  <si>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</si>
  <si>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</si>
  <si>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E</t>
  </si>
  <si>
    <t>CIUDAD ATRACTIVA</t>
  </si>
  <si>
    <t>IMPULSO A LA FORMACIÓN</t>
  </si>
  <si>
    <t>CONSTRUCCIÓN DE ENTORNOS SEGUROS</t>
  </si>
  <si>
    <t>Impulso a la creación artística y cultural: Elaboración de una convocatoria para entregar estímulos económicos de impulso a la creación en las disciplinas de Danza, Música, Literatura, Gestión Cultural, Artes visuales y Cine</t>
  </si>
  <si>
    <t>Más Teatro: Generación de una programación permanente en el Teatro María Grever con creadores locales e impulsar la producción teatral.</t>
  </si>
  <si>
    <t>Realización del Festival de Danza Contemporánea para impulsar el desarrollo de la expresión dancística en la localidad a través de la muestra y diálogo de expresiones de creadores locales y nacionales.</t>
  </si>
  <si>
    <t>Todos somos teatro: Impulsar procesos creativos a partir de las artes escéncias en el barrio de San Juan de Dios</t>
  </si>
  <si>
    <t>Realización de proyecciones de Cine de arte para León (Muestra y foro Internacional de la Cineteca, Festival de cine infantil La Matatena, Día del cine mexicano, FEstival de cine en tu barrio y en tu plaza, Cineclub, Docs Mx, Ambulante).:Producir festivales, ciclos y proyecciones en plazas públicas de películas de Cine de Arte en la ciudad.</t>
  </si>
  <si>
    <t>Teatro a una sola voz: Realización del festival teatro a una sola voz nacional itinerante de monólogos en la ciudad de León.</t>
  </si>
  <si>
    <t>Realización de una Muestra de Danza Folklórica</t>
  </si>
  <si>
    <t xml:space="preserve">Teatro Escolar: Realización de una temporada de teatro escolar para niños y niñas para la formación de las nuevas generaciones de públicos </t>
  </si>
  <si>
    <t xml:space="preserve">Recorridos Culturales: Realización en temporada de verano realizar los recorridos A pie por la cultura para conocer más sobre la historia de la ciudad </t>
  </si>
  <si>
    <t>Generación de una convocatoria a través de una plataforma digital invitando a los creadores de artes visuales del país a participar con propuestas en la Bienal de Artes Visuales</t>
  </si>
  <si>
    <t>Realización de "Noches de concierto Luis Long"</t>
  </si>
  <si>
    <t>Edición de la revista "Alternativas" donde se muestra la cartelera cultural del Instituto y otros recintos</t>
  </si>
  <si>
    <t>Realización de actividades en vía directa en atención a la ciudadania</t>
  </si>
  <si>
    <t>Realización de festejos por el aniversario del Teatro "Manuel Doblado"</t>
  </si>
  <si>
    <t>Realización del proyecto apoyo a proyectos independientes</t>
  </si>
  <si>
    <t>Realización Exposiciones en las Galerías del Instituto Cultural de León</t>
  </si>
  <si>
    <t>Generación de una programación de funciones escenicas con creadores locales en el marco del proyetco Más Escena</t>
  </si>
  <si>
    <t>Realización Festival Internacional de Arte Contemporaneo</t>
  </si>
  <si>
    <t>Realización Festival Internacional Cervantino</t>
  </si>
  <si>
    <t>Realización Festival de la Muerte</t>
  </si>
  <si>
    <t>Realización de actividades según convenio federal PROFEST, en el marco del Festival Internacional de Arte Contemporaneo</t>
  </si>
  <si>
    <t>Intervención sala principal del Teatro Manuel Doblado</t>
  </si>
  <si>
    <t>Consolidación del Loby y foyer del Teatro Manuel Doblado</t>
  </si>
  <si>
    <t>Adecuación en la mecánica teatral del Teatro Manuel Doblado</t>
  </si>
  <si>
    <t>Realización de trabajos de apuntalamiento en el inmueble de San Juan de Dios "Escuela de artes visuales"</t>
  </si>
  <si>
    <t xml:space="preserve">Producción de exposiciones en el Museo de las Identidades leonesas que fomenten y sensibilicen a la ciudadania en torno a la identidad y el sentido de pertenencia </t>
  </si>
  <si>
    <t>Instalación del Museo Itinerante en sitios de la ciudad para la difusión del patrimonio cultural de León</t>
  </si>
  <si>
    <t>Realización la Feria Nacional de Libro</t>
  </si>
  <si>
    <t>Realización  del programa Fenal Permanente</t>
  </si>
  <si>
    <t>Realización del  Catálogo de la Arquitectura Leonesa del S. XX</t>
  </si>
  <si>
    <t>Fondo editorial ICL: Edición y publicación en torno al patrimonio y la cultura</t>
  </si>
  <si>
    <t>Realización de las actividades el encuentro academico y foro para las orquestas y coros infantiles</t>
  </si>
  <si>
    <t>Realización  del Congreso de Educación Artística para el Desarrollo Humano</t>
  </si>
  <si>
    <t>Realización de los diferente programas de participación ciudadana que conforman los territorios culturales</t>
  </si>
  <si>
    <t>Impresión de guía y realización de eventos de participación comunitaria</t>
  </si>
  <si>
    <t>Apoyos</t>
  </si>
  <si>
    <t>Presentaciones</t>
  </si>
  <si>
    <t>Proyecciones</t>
  </si>
  <si>
    <t>Producción</t>
  </si>
  <si>
    <t>Recorridos</t>
  </si>
  <si>
    <t>Bienal</t>
  </si>
  <si>
    <t>Conciertos</t>
  </si>
  <si>
    <t>Ediciones</t>
  </si>
  <si>
    <t>Actividades</t>
  </si>
  <si>
    <t>Exposiciones</t>
  </si>
  <si>
    <t>festivales</t>
  </si>
  <si>
    <t>Rehabilitación</t>
  </si>
  <si>
    <t>Adecuación</t>
  </si>
  <si>
    <t>Instalaciones</t>
  </si>
  <si>
    <t>Congreso</t>
  </si>
  <si>
    <t>Intervenciones</t>
  </si>
  <si>
    <t>Bajo protesta de decir verdad declaramos que los Estados Financieros y sus notas, son razonablemente correctos y son responsabilidad del emisor.</t>
  </si>
  <si>
    <t>Instituto Cultural de León
Programas y Proyectos de Inversión
Del 01 de enero al 31 de diciembre de 2021</t>
  </si>
  <si>
    <t>Contratación de presentaciones para asambleas "Mi barrio habla" de atención ciudadana</t>
  </si>
  <si>
    <t>Contrataciones</t>
  </si>
  <si>
    <t>Catálogo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</si>
</sst>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12" fillId="0" borderId="6" xfId="8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 applyProtection="1">
      <alignment vertical="center"/>
      <protection locked="0"/>
    </xf>
    <xf numFmtId="0" fontId="12" fillId="0" borderId="6" xfId="0" applyFont="1" applyFill="1" applyBorder="1" applyAlignment="1">
      <alignment horizontal="center" vertical="center" wrapText="1"/>
    </xf>
    <xf numFmtId="10" fontId="12" fillId="0" borderId="6" xfId="17" applyNumberFormat="1" applyFont="1" applyFill="1" applyBorder="1" applyAlignment="1" applyProtection="1">
      <alignment vertical="center"/>
      <protection locked="0"/>
    </xf>
    <xf numFmtId="10" fontId="0" fillId="0" borderId="6" xfId="17" applyNumberFormat="1" applyFont="1" applyBorder="1" applyAlignment="1" applyProtection="1">
      <alignment vertical="center"/>
      <protection locked="0"/>
    </xf>
    <xf numFmtId="0" fontId="12" fillId="0" borderId="6" xfId="0" applyFont="1" applyFill="1" applyBorder="1" applyAlignment="1">
      <alignment vertical="center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7" xfId="16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4" fontId="4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4" fontId="12" fillId="0" borderId="6" xfId="0" applyNumberFormat="1" applyFont="1" applyFill="1" applyBorder="1" applyAlignment="1" applyProtection="1">
      <alignment horizontal="right" vertical="center"/>
      <protection locked="0"/>
    </xf>
    <xf numFmtId="4" fontId="0" fillId="0" borderId="6" xfId="0" applyNumberFormat="1" applyFont="1" applyBorder="1" applyAlignment="1" applyProtection="1">
      <alignment horizontal="right"/>
      <protection locked="0"/>
    </xf>
    <xf numFmtId="0" fontId="4" fillId="4" borderId="5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showGridLines="0" tabSelected="1" topLeftCell="A19" zoomScaleNormal="100" workbookViewId="0">
      <selection activeCell="G27" sqref="G27"/>
    </sheetView>
  </sheetViews>
  <sheetFormatPr baseColWidth="10" defaultRowHeight="35.25" customHeight="1" x14ac:dyDescent="0.2"/>
  <cols>
    <col min="1" max="1" width="19.83203125" style="4" customWidth="1"/>
    <col min="2" max="2" width="26.33203125" style="4" bestFit="1" customWidth="1"/>
    <col min="3" max="3" width="53.6640625" style="4" customWidth="1"/>
    <col min="4" max="4" width="15.5" style="4" bestFit="1" customWidth="1"/>
    <col min="5" max="5" width="19" style="4" customWidth="1"/>
    <col min="6" max="6" width="20" style="4" customWidth="1"/>
    <col min="7" max="7" width="17.83203125" style="4" customWidth="1"/>
    <col min="8" max="10" width="13.33203125" style="4" customWidth="1"/>
    <col min="11" max="11" width="16.1640625" style="4" customWidth="1"/>
    <col min="12" max="15" width="11.83203125" style="4" customWidth="1"/>
    <col min="16" max="16384" width="12" style="4"/>
  </cols>
  <sheetData>
    <row r="1" spans="1:15" s="1" customFormat="1" ht="35.25" customHeight="1" x14ac:dyDescent="0.2">
      <c r="A1" s="41" t="s">
        <v>98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s="1" customFormat="1" ht="35.25" customHeight="1" x14ac:dyDescent="0.2">
      <c r="A2" s="13"/>
      <c r="B2" s="13"/>
      <c r="C2" s="13"/>
      <c r="D2" s="13"/>
      <c r="E2" s="14"/>
      <c r="F2" s="15" t="s">
        <v>2</v>
      </c>
      <c r="G2" s="16"/>
      <c r="H2" s="19"/>
      <c r="I2" s="20" t="s">
        <v>8</v>
      </c>
      <c r="J2" s="20"/>
      <c r="K2" s="21"/>
      <c r="L2" s="31" t="s">
        <v>15</v>
      </c>
      <c r="M2" s="32"/>
      <c r="N2" s="17" t="s">
        <v>14</v>
      </c>
      <c r="O2" s="18"/>
    </row>
    <row r="3" spans="1:15" s="1" customFormat="1" ht="35.25" customHeight="1" x14ac:dyDescent="0.2">
      <c r="A3" s="33" t="s">
        <v>16</v>
      </c>
      <c r="B3" s="33" t="s">
        <v>0</v>
      </c>
      <c r="C3" s="33" t="s">
        <v>5</v>
      </c>
      <c r="D3" s="33" t="s">
        <v>1</v>
      </c>
      <c r="E3" s="34" t="s">
        <v>3</v>
      </c>
      <c r="F3" s="34" t="s">
        <v>4</v>
      </c>
      <c r="G3" s="34" t="s">
        <v>6</v>
      </c>
      <c r="H3" s="34" t="s">
        <v>9</v>
      </c>
      <c r="I3" s="34" t="s">
        <v>4</v>
      </c>
      <c r="J3" s="34" t="s">
        <v>7</v>
      </c>
      <c r="K3" s="34" t="s">
        <v>40</v>
      </c>
      <c r="L3" s="35" t="s">
        <v>10</v>
      </c>
      <c r="M3" s="35" t="s">
        <v>11</v>
      </c>
      <c r="N3" s="36" t="s">
        <v>12</v>
      </c>
      <c r="O3" s="36" t="s">
        <v>13</v>
      </c>
    </row>
    <row r="4" spans="1:15" ht="35.25" customHeight="1" x14ac:dyDescent="0.2">
      <c r="A4" s="22" t="s">
        <v>42</v>
      </c>
      <c r="B4" s="23" t="s">
        <v>43</v>
      </c>
      <c r="C4" s="25" t="s">
        <v>46</v>
      </c>
      <c r="D4" s="27">
        <v>5018</v>
      </c>
      <c r="E4" s="39">
        <v>150000</v>
      </c>
      <c r="F4" s="39">
        <v>150000</v>
      </c>
      <c r="G4" s="39">
        <v>150000</v>
      </c>
      <c r="H4" s="26">
        <v>2</v>
      </c>
      <c r="I4" s="26">
        <v>2</v>
      </c>
      <c r="J4" s="26">
        <v>2</v>
      </c>
      <c r="K4" s="23" t="s">
        <v>81</v>
      </c>
      <c r="L4" s="28">
        <f t="shared" ref="L4" si="0">+G4/E4</f>
        <v>1</v>
      </c>
      <c r="M4" s="28">
        <f t="shared" ref="M4" si="1">+G4/F4</f>
        <v>1</v>
      </c>
      <c r="N4" s="28">
        <f t="shared" ref="N4" si="2">+J4/H4</f>
        <v>1</v>
      </c>
      <c r="O4" s="29">
        <f t="shared" ref="O4" si="3">+J4/I4</f>
        <v>1</v>
      </c>
    </row>
    <row r="5" spans="1:15" ht="35.25" customHeight="1" x14ac:dyDescent="0.2">
      <c r="A5" s="22" t="s">
        <v>42</v>
      </c>
      <c r="B5" s="23" t="s">
        <v>43</v>
      </c>
      <c r="C5" s="25" t="s">
        <v>47</v>
      </c>
      <c r="D5" s="27">
        <v>5018</v>
      </c>
      <c r="E5" s="39">
        <v>280000</v>
      </c>
      <c r="F5" s="39">
        <v>633839.96</v>
      </c>
      <c r="G5" s="39">
        <v>624200.93000000005</v>
      </c>
      <c r="H5" s="26">
        <v>6</v>
      </c>
      <c r="I5" s="26">
        <v>6</v>
      </c>
      <c r="J5" s="26">
        <v>6</v>
      </c>
      <c r="K5" s="23" t="s">
        <v>81</v>
      </c>
      <c r="L5" s="28">
        <f t="shared" ref="L5:L38" si="4">+G5/E5</f>
        <v>2.2292890357142858</v>
      </c>
      <c r="M5" s="28">
        <f t="shared" ref="M5:M39" si="5">+G5/F5</f>
        <v>0.98479264387180654</v>
      </c>
      <c r="N5" s="28">
        <f t="shared" ref="N5:N39" si="6">+J5/H5</f>
        <v>1</v>
      </c>
      <c r="O5" s="29">
        <f t="shared" ref="O5:O39" si="7">+J5/I5</f>
        <v>1</v>
      </c>
    </row>
    <row r="6" spans="1:15" ht="35.25" customHeight="1" x14ac:dyDescent="0.2">
      <c r="A6" s="22" t="s">
        <v>42</v>
      </c>
      <c r="B6" s="23" t="s">
        <v>43</v>
      </c>
      <c r="C6" s="25" t="s">
        <v>48</v>
      </c>
      <c r="D6" s="27">
        <v>5018</v>
      </c>
      <c r="E6" s="39">
        <v>0</v>
      </c>
      <c r="F6" s="39">
        <v>120000</v>
      </c>
      <c r="G6" s="39">
        <v>120000</v>
      </c>
      <c r="H6" s="26">
        <v>8</v>
      </c>
      <c r="I6" s="26">
        <v>8</v>
      </c>
      <c r="J6" s="26">
        <v>8</v>
      </c>
      <c r="K6" s="23" t="s">
        <v>82</v>
      </c>
      <c r="L6" s="28">
        <v>0</v>
      </c>
      <c r="M6" s="28">
        <f t="shared" si="5"/>
        <v>1</v>
      </c>
      <c r="N6" s="28">
        <f t="shared" si="6"/>
        <v>1</v>
      </c>
      <c r="O6" s="29">
        <f t="shared" si="7"/>
        <v>1</v>
      </c>
    </row>
    <row r="7" spans="1:15" ht="35.25" customHeight="1" x14ac:dyDescent="0.2">
      <c r="A7" s="22" t="s">
        <v>42</v>
      </c>
      <c r="B7" s="23" t="s">
        <v>43</v>
      </c>
      <c r="C7" s="25" t="s">
        <v>49</v>
      </c>
      <c r="D7" s="27">
        <v>5018</v>
      </c>
      <c r="E7" s="39">
        <v>0</v>
      </c>
      <c r="F7" s="39">
        <v>0</v>
      </c>
      <c r="G7" s="39">
        <v>0</v>
      </c>
      <c r="H7" s="26">
        <v>0</v>
      </c>
      <c r="I7" s="26">
        <v>0</v>
      </c>
      <c r="J7" s="26">
        <v>0</v>
      </c>
      <c r="K7" s="27" t="s">
        <v>82</v>
      </c>
      <c r="L7" s="28">
        <v>0</v>
      </c>
      <c r="M7" s="28">
        <v>0</v>
      </c>
      <c r="N7" s="28">
        <v>0</v>
      </c>
      <c r="O7" s="29">
        <v>0</v>
      </c>
    </row>
    <row r="8" spans="1:15" ht="35.25" customHeight="1" x14ac:dyDescent="0.2">
      <c r="A8" s="22" t="s">
        <v>42</v>
      </c>
      <c r="B8" s="23" t="s">
        <v>43</v>
      </c>
      <c r="C8" s="25" t="s">
        <v>50</v>
      </c>
      <c r="D8" s="27">
        <v>5018</v>
      </c>
      <c r="E8" s="39">
        <v>50000</v>
      </c>
      <c r="F8" s="39">
        <v>78124.36</v>
      </c>
      <c r="G8" s="39">
        <v>78124.36</v>
      </c>
      <c r="H8" s="26">
        <v>27</v>
      </c>
      <c r="I8" s="26">
        <v>27</v>
      </c>
      <c r="J8" s="26">
        <v>27</v>
      </c>
      <c r="K8" s="27" t="s">
        <v>83</v>
      </c>
      <c r="L8" s="28">
        <f t="shared" si="4"/>
        <v>1.5624872000000001</v>
      </c>
      <c r="M8" s="28">
        <f t="shared" si="5"/>
        <v>1</v>
      </c>
      <c r="N8" s="28">
        <f t="shared" si="6"/>
        <v>1</v>
      </c>
      <c r="O8" s="29">
        <f t="shared" si="7"/>
        <v>1</v>
      </c>
    </row>
    <row r="9" spans="1:15" ht="35.25" customHeight="1" x14ac:dyDescent="0.2">
      <c r="A9" s="22" t="s">
        <v>42</v>
      </c>
      <c r="B9" s="23" t="s">
        <v>43</v>
      </c>
      <c r="C9" s="25" t="s">
        <v>51</v>
      </c>
      <c r="D9" s="27">
        <v>5018</v>
      </c>
      <c r="E9" s="39">
        <v>0</v>
      </c>
      <c r="F9" s="39">
        <v>70980.490000000005</v>
      </c>
      <c r="G9" s="39">
        <v>70980.490000000005</v>
      </c>
      <c r="H9" s="26">
        <v>14</v>
      </c>
      <c r="I9" s="26">
        <v>14</v>
      </c>
      <c r="J9" s="26">
        <v>14</v>
      </c>
      <c r="K9" s="23" t="s">
        <v>82</v>
      </c>
      <c r="L9" s="28">
        <v>0</v>
      </c>
      <c r="M9" s="28">
        <f t="shared" si="5"/>
        <v>1</v>
      </c>
      <c r="N9" s="28">
        <f t="shared" si="6"/>
        <v>1</v>
      </c>
      <c r="O9" s="29">
        <f t="shared" si="7"/>
        <v>1</v>
      </c>
    </row>
    <row r="10" spans="1:15" ht="35.25" customHeight="1" x14ac:dyDescent="0.2">
      <c r="A10" s="22" t="s">
        <v>42</v>
      </c>
      <c r="B10" s="23" t="s">
        <v>43</v>
      </c>
      <c r="C10" s="25" t="s">
        <v>52</v>
      </c>
      <c r="D10" s="27">
        <v>5018</v>
      </c>
      <c r="E10" s="39">
        <v>0</v>
      </c>
      <c r="F10" s="39">
        <v>140000</v>
      </c>
      <c r="G10" s="39">
        <v>140000</v>
      </c>
      <c r="H10" s="26">
        <v>9</v>
      </c>
      <c r="I10" s="26">
        <v>9</v>
      </c>
      <c r="J10" s="26">
        <v>9</v>
      </c>
      <c r="K10" s="23" t="s">
        <v>82</v>
      </c>
      <c r="L10" s="28">
        <v>0</v>
      </c>
      <c r="M10" s="28">
        <f t="shared" si="5"/>
        <v>1</v>
      </c>
      <c r="N10" s="28">
        <f t="shared" si="6"/>
        <v>1</v>
      </c>
      <c r="O10" s="29">
        <f t="shared" si="7"/>
        <v>1</v>
      </c>
    </row>
    <row r="11" spans="1:15" ht="35.25" customHeight="1" x14ac:dyDescent="0.2">
      <c r="A11" s="22" t="s">
        <v>42</v>
      </c>
      <c r="B11" s="23" t="s">
        <v>43</v>
      </c>
      <c r="C11" s="25" t="s">
        <v>53</v>
      </c>
      <c r="D11" s="27">
        <v>5018</v>
      </c>
      <c r="E11" s="39">
        <v>280000</v>
      </c>
      <c r="F11" s="39">
        <v>5603.86</v>
      </c>
      <c r="G11" s="39">
        <v>5603.86</v>
      </c>
      <c r="H11" s="26">
        <v>1</v>
      </c>
      <c r="I11" s="26">
        <v>0</v>
      </c>
      <c r="J11" s="26">
        <v>0</v>
      </c>
      <c r="K11" s="23" t="s">
        <v>84</v>
      </c>
      <c r="L11" s="28">
        <f t="shared" si="4"/>
        <v>2.0013785714285713E-2</v>
      </c>
      <c r="M11" s="28">
        <f t="shared" si="5"/>
        <v>1</v>
      </c>
      <c r="N11" s="28">
        <f t="shared" si="6"/>
        <v>0</v>
      </c>
      <c r="O11" s="29">
        <v>0</v>
      </c>
    </row>
    <row r="12" spans="1:15" ht="35.25" customHeight="1" x14ac:dyDescent="0.2">
      <c r="A12" s="22" t="s">
        <v>42</v>
      </c>
      <c r="B12" s="23" t="s">
        <v>43</v>
      </c>
      <c r="C12" s="25" t="s">
        <v>54</v>
      </c>
      <c r="D12" s="27">
        <v>5018</v>
      </c>
      <c r="E12" s="39">
        <v>0</v>
      </c>
      <c r="F12" s="39">
        <v>0</v>
      </c>
      <c r="G12" s="39">
        <v>0</v>
      </c>
      <c r="H12" s="26">
        <v>0</v>
      </c>
      <c r="I12" s="26">
        <v>0</v>
      </c>
      <c r="J12" s="26">
        <v>0</v>
      </c>
      <c r="K12" s="23" t="s">
        <v>85</v>
      </c>
      <c r="L12" s="28">
        <v>0</v>
      </c>
      <c r="M12" s="28">
        <v>0</v>
      </c>
      <c r="N12" s="28">
        <v>0</v>
      </c>
      <c r="O12" s="29">
        <v>0</v>
      </c>
    </row>
    <row r="13" spans="1:15" ht="35.25" customHeight="1" x14ac:dyDescent="0.2">
      <c r="A13" s="22" t="s">
        <v>42</v>
      </c>
      <c r="B13" s="23" t="s">
        <v>43</v>
      </c>
      <c r="C13" s="25" t="s">
        <v>55</v>
      </c>
      <c r="D13" s="27">
        <v>5018</v>
      </c>
      <c r="E13" s="39">
        <v>600000</v>
      </c>
      <c r="F13" s="39">
        <v>603289.05000000005</v>
      </c>
      <c r="G13" s="39">
        <v>603289.05000000005</v>
      </c>
      <c r="H13" s="26">
        <v>1</v>
      </c>
      <c r="I13" s="26">
        <v>1</v>
      </c>
      <c r="J13" s="26">
        <v>1</v>
      </c>
      <c r="K13" s="23" t="s">
        <v>86</v>
      </c>
      <c r="L13" s="28">
        <f t="shared" si="4"/>
        <v>1.0054817500000002</v>
      </c>
      <c r="M13" s="28">
        <f t="shared" si="5"/>
        <v>1</v>
      </c>
      <c r="N13" s="28">
        <f t="shared" si="6"/>
        <v>1</v>
      </c>
      <c r="O13" s="29">
        <f t="shared" si="7"/>
        <v>1</v>
      </c>
    </row>
    <row r="14" spans="1:15" ht="35.25" customHeight="1" x14ac:dyDescent="0.2">
      <c r="A14" s="22" t="s">
        <v>42</v>
      </c>
      <c r="B14" s="23" t="s">
        <v>43</v>
      </c>
      <c r="C14" s="25" t="s">
        <v>56</v>
      </c>
      <c r="D14" s="27">
        <v>5018</v>
      </c>
      <c r="E14" s="39">
        <v>50000</v>
      </c>
      <c r="F14" s="39">
        <v>50000</v>
      </c>
      <c r="G14" s="39">
        <v>44161.5</v>
      </c>
      <c r="H14" s="26">
        <v>14</v>
      </c>
      <c r="I14" s="26">
        <v>14</v>
      </c>
      <c r="J14" s="26">
        <v>14</v>
      </c>
      <c r="K14" s="23" t="s">
        <v>87</v>
      </c>
      <c r="L14" s="28">
        <f t="shared" si="4"/>
        <v>0.88322999999999996</v>
      </c>
      <c r="M14" s="28">
        <f t="shared" si="5"/>
        <v>0.88322999999999996</v>
      </c>
      <c r="N14" s="28">
        <f t="shared" si="6"/>
        <v>1</v>
      </c>
      <c r="O14" s="29">
        <f t="shared" si="7"/>
        <v>1</v>
      </c>
    </row>
    <row r="15" spans="1:15" ht="35.25" customHeight="1" x14ac:dyDescent="0.2">
      <c r="A15" s="22" t="s">
        <v>42</v>
      </c>
      <c r="B15" s="23" t="s">
        <v>43</v>
      </c>
      <c r="C15" s="25" t="s">
        <v>57</v>
      </c>
      <c r="D15" s="27">
        <v>5018</v>
      </c>
      <c r="E15" s="39">
        <v>300000</v>
      </c>
      <c r="F15" s="39">
        <v>383194.4</v>
      </c>
      <c r="G15" s="39">
        <v>383194.4</v>
      </c>
      <c r="H15" s="26">
        <v>8</v>
      </c>
      <c r="I15" s="26">
        <v>8</v>
      </c>
      <c r="J15" s="26">
        <v>8</v>
      </c>
      <c r="K15" s="23" t="s">
        <v>88</v>
      </c>
      <c r="L15" s="28">
        <f t="shared" si="4"/>
        <v>1.2773146666666668</v>
      </c>
      <c r="M15" s="28">
        <f t="shared" si="5"/>
        <v>1</v>
      </c>
      <c r="N15" s="28">
        <f t="shared" si="6"/>
        <v>1</v>
      </c>
      <c r="O15" s="29">
        <f t="shared" si="7"/>
        <v>1</v>
      </c>
    </row>
    <row r="16" spans="1:15" ht="35.25" customHeight="1" x14ac:dyDescent="0.2">
      <c r="A16" s="22" t="s">
        <v>42</v>
      </c>
      <c r="B16" s="23" t="s">
        <v>43</v>
      </c>
      <c r="C16" s="25" t="s">
        <v>58</v>
      </c>
      <c r="D16" s="27">
        <v>5018</v>
      </c>
      <c r="E16" s="39">
        <v>0</v>
      </c>
      <c r="F16" s="39">
        <v>100000</v>
      </c>
      <c r="G16" s="39">
        <v>96875.33</v>
      </c>
      <c r="H16" s="26">
        <v>22</v>
      </c>
      <c r="I16" s="26">
        <v>22</v>
      </c>
      <c r="J16" s="26">
        <v>22</v>
      </c>
      <c r="K16" s="23" t="s">
        <v>89</v>
      </c>
      <c r="L16" s="28">
        <v>0</v>
      </c>
      <c r="M16" s="28">
        <f t="shared" si="5"/>
        <v>0.96875330000000004</v>
      </c>
      <c r="N16" s="28">
        <f t="shared" si="6"/>
        <v>1</v>
      </c>
      <c r="O16" s="29">
        <f t="shared" si="7"/>
        <v>1</v>
      </c>
    </row>
    <row r="17" spans="1:15" ht="35.25" customHeight="1" x14ac:dyDescent="0.2">
      <c r="A17" s="22" t="s">
        <v>42</v>
      </c>
      <c r="B17" s="23" t="s">
        <v>43</v>
      </c>
      <c r="C17" s="25" t="s">
        <v>59</v>
      </c>
      <c r="D17" s="27">
        <v>5018</v>
      </c>
      <c r="E17" s="39">
        <v>0</v>
      </c>
      <c r="F17" s="39">
        <v>809940.27</v>
      </c>
      <c r="G17" s="39">
        <v>809940.27</v>
      </c>
      <c r="H17" s="26">
        <v>1</v>
      </c>
      <c r="I17" s="26">
        <v>1</v>
      </c>
      <c r="J17" s="26">
        <v>1</v>
      </c>
      <c r="K17" s="23" t="s">
        <v>89</v>
      </c>
      <c r="L17" s="28">
        <v>0</v>
      </c>
      <c r="M17" s="28">
        <f t="shared" si="5"/>
        <v>1</v>
      </c>
      <c r="N17" s="28">
        <f t="shared" si="6"/>
        <v>1</v>
      </c>
      <c r="O17" s="29">
        <f t="shared" si="7"/>
        <v>1</v>
      </c>
    </row>
    <row r="18" spans="1:15" ht="35.25" customHeight="1" x14ac:dyDescent="0.2">
      <c r="A18" s="22" t="s">
        <v>42</v>
      </c>
      <c r="B18" s="23" t="s">
        <v>43</v>
      </c>
      <c r="C18" s="25" t="s">
        <v>60</v>
      </c>
      <c r="D18" s="27">
        <v>5018</v>
      </c>
      <c r="E18" s="39">
        <v>20000</v>
      </c>
      <c r="F18" s="39">
        <v>20000.990000000002</v>
      </c>
      <c r="G18" s="39">
        <v>20000.990000000002</v>
      </c>
      <c r="H18" s="26">
        <v>1</v>
      </c>
      <c r="I18" s="26">
        <v>1</v>
      </c>
      <c r="J18" s="26">
        <v>1</v>
      </c>
      <c r="K18" s="23" t="s">
        <v>81</v>
      </c>
      <c r="L18" s="28">
        <f t="shared" si="4"/>
        <v>1.0000495</v>
      </c>
      <c r="M18" s="28">
        <f t="shared" si="5"/>
        <v>1</v>
      </c>
      <c r="N18" s="28">
        <f t="shared" si="6"/>
        <v>1</v>
      </c>
      <c r="O18" s="29">
        <f t="shared" si="7"/>
        <v>1</v>
      </c>
    </row>
    <row r="19" spans="1:15" ht="35.25" customHeight="1" x14ac:dyDescent="0.2">
      <c r="A19" s="22" t="s">
        <v>42</v>
      </c>
      <c r="B19" s="23" t="s">
        <v>43</v>
      </c>
      <c r="C19" s="25" t="s">
        <v>61</v>
      </c>
      <c r="D19" s="27">
        <v>5018</v>
      </c>
      <c r="E19" s="39">
        <v>225000</v>
      </c>
      <c r="F19" s="39">
        <v>451905.92</v>
      </c>
      <c r="G19" s="39">
        <v>451905.92</v>
      </c>
      <c r="H19" s="26">
        <v>18</v>
      </c>
      <c r="I19" s="26">
        <v>18</v>
      </c>
      <c r="J19" s="26">
        <v>18</v>
      </c>
      <c r="K19" s="23" t="s">
        <v>90</v>
      </c>
      <c r="L19" s="28">
        <f t="shared" si="4"/>
        <v>2.0084707555555554</v>
      </c>
      <c r="M19" s="28">
        <f t="shared" si="5"/>
        <v>1</v>
      </c>
      <c r="N19" s="28">
        <f t="shared" si="6"/>
        <v>1</v>
      </c>
      <c r="O19" s="29">
        <f t="shared" si="7"/>
        <v>1</v>
      </c>
    </row>
    <row r="20" spans="1:15" ht="35.25" customHeight="1" x14ac:dyDescent="0.2">
      <c r="A20" s="22" t="s">
        <v>42</v>
      </c>
      <c r="B20" s="23" t="s">
        <v>43</v>
      </c>
      <c r="C20" s="25" t="s">
        <v>62</v>
      </c>
      <c r="D20" s="27">
        <v>5018</v>
      </c>
      <c r="E20" s="39">
        <v>0</v>
      </c>
      <c r="F20" s="39">
        <v>0</v>
      </c>
      <c r="G20" s="39">
        <v>0</v>
      </c>
      <c r="H20" s="26">
        <v>52</v>
      </c>
      <c r="I20" s="26">
        <v>52</v>
      </c>
      <c r="J20" s="26">
        <v>52</v>
      </c>
      <c r="K20" s="23" t="s">
        <v>82</v>
      </c>
      <c r="L20" s="28">
        <v>0</v>
      </c>
      <c r="M20" s="28">
        <v>0</v>
      </c>
      <c r="N20" s="28">
        <f t="shared" si="6"/>
        <v>1</v>
      </c>
      <c r="O20" s="29">
        <f t="shared" si="7"/>
        <v>1</v>
      </c>
    </row>
    <row r="21" spans="1:15" ht="35.25" customHeight="1" x14ac:dyDescent="0.2">
      <c r="A21" s="22" t="s">
        <v>42</v>
      </c>
      <c r="B21" s="23" t="s">
        <v>43</v>
      </c>
      <c r="C21" s="25" t="s">
        <v>99</v>
      </c>
      <c r="D21" s="27">
        <v>5018</v>
      </c>
      <c r="E21" s="39">
        <v>0</v>
      </c>
      <c r="F21" s="39">
        <v>100000</v>
      </c>
      <c r="G21" s="39">
        <v>66287.039999999994</v>
      </c>
      <c r="H21" s="26">
        <v>18</v>
      </c>
      <c r="I21" s="26">
        <v>18</v>
      </c>
      <c r="J21" s="26">
        <v>18</v>
      </c>
      <c r="K21" s="23" t="s">
        <v>100</v>
      </c>
      <c r="L21" s="28">
        <v>0</v>
      </c>
      <c r="M21" s="28">
        <f t="shared" si="5"/>
        <v>0.66287039999999997</v>
      </c>
      <c r="N21" s="28">
        <f t="shared" si="6"/>
        <v>1</v>
      </c>
      <c r="O21" s="29">
        <f t="shared" si="7"/>
        <v>1</v>
      </c>
    </row>
    <row r="22" spans="1:15" ht="35.25" customHeight="1" x14ac:dyDescent="0.2">
      <c r="A22" s="22" t="s">
        <v>42</v>
      </c>
      <c r="B22" s="23" t="s">
        <v>43</v>
      </c>
      <c r="C22" s="25" t="s">
        <v>63</v>
      </c>
      <c r="D22" s="27">
        <v>5018</v>
      </c>
      <c r="E22" s="39">
        <v>0</v>
      </c>
      <c r="F22" s="39">
        <v>4414609.97</v>
      </c>
      <c r="G22" s="39">
        <v>4414609.97</v>
      </c>
      <c r="H22" s="26">
        <v>1</v>
      </c>
      <c r="I22" s="26">
        <v>1</v>
      </c>
      <c r="J22" s="26">
        <v>1</v>
      </c>
      <c r="K22" s="23" t="s">
        <v>91</v>
      </c>
      <c r="L22" s="28">
        <v>0</v>
      </c>
      <c r="M22" s="28">
        <f t="shared" si="5"/>
        <v>1</v>
      </c>
      <c r="N22" s="28">
        <f t="shared" si="6"/>
        <v>1</v>
      </c>
      <c r="O22" s="29">
        <f t="shared" si="7"/>
        <v>1</v>
      </c>
    </row>
    <row r="23" spans="1:15" ht="35.25" customHeight="1" x14ac:dyDescent="0.2">
      <c r="A23" s="22" t="s">
        <v>42</v>
      </c>
      <c r="B23" s="23" t="s">
        <v>43</v>
      </c>
      <c r="C23" s="25" t="s">
        <v>64</v>
      </c>
      <c r="D23" s="27">
        <v>5018</v>
      </c>
      <c r="E23" s="39">
        <v>0</v>
      </c>
      <c r="F23" s="39">
        <v>1200000</v>
      </c>
      <c r="G23" s="39">
        <v>1190975.3899999999</v>
      </c>
      <c r="H23" s="26">
        <v>1</v>
      </c>
      <c r="I23" s="26">
        <v>1</v>
      </c>
      <c r="J23" s="26">
        <v>1</v>
      </c>
      <c r="K23" s="23" t="s">
        <v>91</v>
      </c>
      <c r="L23" s="28">
        <v>0</v>
      </c>
      <c r="M23" s="28">
        <f t="shared" si="5"/>
        <v>0.9924794916666666</v>
      </c>
      <c r="N23" s="28">
        <f t="shared" si="6"/>
        <v>1</v>
      </c>
      <c r="O23" s="29">
        <f t="shared" si="7"/>
        <v>1</v>
      </c>
    </row>
    <row r="24" spans="1:15" ht="35.25" customHeight="1" x14ac:dyDescent="0.2">
      <c r="A24" s="22" t="s">
        <v>42</v>
      </c>
      <c r="B24" s="23" t="s">
        <v>43</v>
      </c>
      <c r="C24" s="25" t="s">
        <v>65</v>
      </c>
      <c r="D24" s="27">
        <v>5018</v>
      </c>
      <c r="E24" s="39">
        <v>0</v>
      </c>
      <c r="F24" s="39">
        <v>150000</v>
      </c>
      <c r="G24" s="39">
        <v>116447.22</v>
      </c>
      <c r="H24" s="26">
        <v>1</v>
      </c>
      <c r="I24" s="26">
        <v>1</v>
      </c>
      <c r="J24" s="26">
        <v>1</v>
      </c>
      <c r="K24" s="23" t="s">
        <v>91</v>
      </c>
      <c r="L24" s="28">
        <v>0</v>
      </c>
      <c r="M24" s="28">
        <f t="shared" si="5"/>
        <v>0.77631479999999997</v>
      </c>
      <c r="N24" s="28">
        <f t="shared" si="6"/>
        <v>1</v>
      </c>
      <c r="O24" s="29">
        <f t="shared" si="7"/>
        <v>1</v>
      </c>
    </row>
    <row r="25" spans="1:15" ht="35.25" customHeight="1" x14ac:dyDescent="0.2">
      <c r="A25" s="22" t="s">
        <v>42</v>
      </c>
      <c r="B25" s="23" t="s">
        <v>43</v>
      </c>
      <c r="C25" s="30" t="s">
        <v>66</v>
      </c>
      <c r="D25" s="27">
        <v>5018</v>
      </c>
      <c r="E25" s="39">
        <v>0</v>
      </c>
      <c r="F25" s="39">
        <v>711000</v>
      </c>
      <c r="G25" s="39">
        <v>711000</v>
      </c>
      <c r="H25" s="26">
        <v>14</v>
      </c>
      <c r="I25" s="26">
        <v>14</v>
      </c>
      <c r="J25" s="26">
        <v>14</v>
      </c>
      <c r="K25" s="23" t="s">
        <v>89</v>
      </c>
      <c r="L25" s="28">
        <v>0</v>
      </c>
      <c r="M25" s="28">
        <f t="shared" si="5"/>
        <v>1</v>
      </c>
      <c r="N25" s="28">
        <f t="shared" si="6"/>
        <v>1</v>
      </c>
      <c r="O25" s="29">
        <f t="shared" si="7"/>
        <v>1</v>
      </c>
    </row>
    <row r="26" spans="1:15" ht="35.25" customHeight="1" x14ac:dyDescent="0.2">
      <c r="A26" s="22" t="s">
        <v>42</v>
      </c>
      <c r="B26" s="23" t="s">
        <v>43</v>
      </c>
      <c r="C26" s="30" t="s">
        <v>67</v>
      </c>
      <c r="D26" s="27">
        <v>5018</v>
      </c>
      <c r="E26" s="39">
        <v>0</v>
      </c>
      <c r="F26" s="39">
        <v>3020881.26</v>
      </c>
      <c r="G26" s="39">
        <v>3020881.26</v>
      </c>
      <c r="H26" s="26">
        <v>0.38169999999999998</v>
      </c>
      <c r="I26" s="26">
        <v>0.38169999999999998</v>
      </c>
      <c r="J26" s="26">
        <v>0.38169999999999998</v>
      </c>
      <c r="K26" s="27" t="s">
        <v>92</v>
      </c>
      <c r="L26" s="28">
        <v>0</v>
      </c>
      <c r="M26" s="28">
        <f t="shared" si="5"/>
        <v>1</v>
      </c>
      <c r="N26" s="28">
        <f t="shared" si="6"/>
        <v>1</v>
      </c>
      <c r="O26" s="29">
        <f t="shared" si="7"/>
        <v>1</v>
      </c>
    </row>
    <row r="27" spans="1:15" ht="35.25" customHeight="1" x14ac:dyDescent="0.2">
      <c r="A27" s="22" t="s">
        <v>42</v>
      </c>
      <c r="B27" s="23" t="s">
        <v>43</v>
      </c>
      <c r="C27" s="25" t="s">
        <v>68</v>
      </c>
      <c r="D27" s="27">
        <v>5018</v>
      </c>
      <c r="E27" s="39">
        <v>0</v>
      </c>
      <c r="F27" s="39">
        <v>1630883.08</v>
      </c>
      <c r="G27" s="39">
        <f>1630883.08-279359.36</f>
        <v>1351523.7200000002</v>
      </c>
      <c r="H27" s="26">
        <v>0.15890000000000001</v>
      </c>
      <c r="I27" s="26">
        <v>0.15890000000000001</v>
      </c>
      <c r="J27" s="26">
        <v>0.15890000000000001</v>
      </c>
      <c r="K27" s="27" t="s">
        <v>92</v>
      </c>
      <c r="L27" s="28">
        <v>0</v>
      </c>
      <c r="M27" s="28">
        <f t="shared" si="5"/>
        <v>0.82870669061083158</v>
      </c>
      <c r="N27" s="28">
        <f t="shared" si="6"/>
        <v>1</v>
      </c>
      <c r="O27" s="29">
        <f t="shared" si="7"/>
        <v>1</v>
      </c>
    </row>
    <row r="28" spans="1:15" ht="35.25" customHeight="1" x14ac:dyDescent="0.2">
      <c r="A28" s="22" t="s">
        <v>42</v>
      </c>
      <c r="B28" s="23" t="s">
        <v>43</v>
      </c>
      <c r="C28" s="25" t="s">
        <v>69</v>
      </c>
      <c r="D28" s="27">
        <v>5018</v>
      </c>
      <c r="E28" s="39">
        <v>0</v>
      </c>
      <c r="F28" s="39">
        <v>12270087.32</v>
      </c>
      <c r="G28" s="39">
        <v>12270087.32</v>
      </c>
      <c r="H28" s="26">
        <v>1</v>
      </c>
      <c r="I28" s="26">
        <v>1</v>
      </c>
      <c r="J28" s="26">
        <v>1</v>
      </c>
      <c r="K28" s="23" t="s">
        <v>93</v>
      </c>
      <c r="L28" s="28">
        <v>0</v>
      </c>
      <c r="M28" s="28">
        <f t="shared" si="5"/>
        <v>1</v>
      </c>
      <c r="N28" s="28">
        <f t="shared" si="6"/>
        <v>1</v>
      </c>
      <c r="O28" s="29">
        <f t="shared" si="7"/>
        <v>1</v>
      </c>
    </row>
    <row r="29" spans="1:15" ht="35.25" customHeight="1" x14ac:dyDescent="0.2">
      <c r="A29" s="22" t="s">
        <v>42</v>
      </c>
      <c r="B29" s="23" t="s">
        <v>43</v>
      </c>
      <c r="C29" s="25" t="s">
        <v>70</v>
      </c>
      <c r="D29" s="27">
        <v>5018</v>
      </c>
      <c r="E29" s="39">
        <v>0</v>
      </c>
      <c r="F29" s="39">
        <v>2200000</v>
      </c>
      <c r="G29" s="39">
        <v>1577101.97</v>
      </c>
      <c r="H29" s="26">
        <v>1</v>
      </c>
      <c r="I29" s="26">
        <v>1</v>
      </c>
      <c r="J29" s="26">
        <v>0.71689999999999998</v>
      </c>
      <c r="K29" s="23" t="s">
        <v>93</v>
      </c>
      <c r="L29" s="28">
        <v>0</v>
      </c>
      <c r="M29" s="28">
        <f t="shared" si="5"/>
        <v>0.71686453181818177</v>
      </c>
      <c r="N29" s="28">
        <f t="shared" si="6"/>
        <v>0.71689999999999998</v>
      </c>
      <c r="O29" s="29">
        <f t="shared" si="7"/>
        <v>0.71689999999999998</v>
      </c>
    </row>
    <row r="30" spans="1:15" ht="35.25" customHeight="1" x14ac:dyDescent="0.2">
      <c r="A30" s="22" t="s">
        <v>42</v>
      </c>
      <c r="B30" s="23" t="s">
        <v>43</v>
      </c>
      <c r="C30" s="25" t="s">
        <v>71</v>
      </c>
      <c r="D30" s="27">
        <v>5018</v>
      </c>
      <c r="E30" s="39">
        <v>0</v>
      </c>
      <c r="F30" s="39">
        <v>644026.17000000004</v>
      </c>
      <c r="G30" s="39">
        <v>575528.04</v>
      </c>
      <c r="H30" s="26">
        <v>5</v>
      </c>
      <c r="I30" s="26">
        <v>5</v>
      </c>
      <c r="J30" s="26">
        <v>4</v>
      </c>
      <c r="K30" s="27" t="s">
        <v>90</v>
      </c>
      <c r="L30" s="28">
        <v>0</v>
      </c>
      <c r="M30" s="28">
        <f t="shared" si="5"/>
        <v>0.89364076618190846</v>
      </c>
      <c r="N30" s="28">
        <f t="shared" si="6"/>
        <v>0.8</v>
      </c>
      <c r="O30" s="29">
        <f t="shared" si="7"/>
        <v>0.8</v>
      </c>
    </row>
    <row r="31" spans="1:15" ht="35.25" customHeight="1" x14ac:dyDescent="0.2">
      <c r="A31" s="22" t="s">
        <v>42</v>
      </c>
      <c r="B31" s="23" t="s">
        <v>43</v>
      </c>
      <c r="C31" s="25" t="s">
        <v>72</v>
      </c>
      <c r="D31" s="27">
        <v>5018</v>
      </c>
      <c r="E31" s="39">
        <v>0</v>
      </c>
      <c r="F31" s="39">
        <v>27173.94</v>
      </c>
      <c r="G31" s="39">
        <v>27173.94</v>
      </c>
      <c r="H31" s="26">
        <v>6</v>
      </c>
      <c r="I31" s="26">
        <v>6</v>
      </c>
      <c r="J31" s="26">
        <v>6</v>
      </c>
      <c r="K31" s="27" t="s">
        <v>94</v>
      </c>
      <c r="L31" s="28">
        <v>0</v>
      </c>
      <c r="M31" s="28">
        <f t="shared" si="5"/>
        <v>1</v>
      </c>
      <c r="N31" s="28">
        <f t="shared" si="6"/>
        <v>1</v>
      </c>
      <c r="O31" s="29">
        <f t="shared" si="7"/>
        <v>1</v>
      </c>
    </row>
    <row r="32" spans="1:15" ht="35.25" customHeight="1" x14ac:dyDescent="0.2">
      <c r="A32" s="22" t="s">
        <v>42</v>
      </c>
      <c r="B32" s="24" t="s">
        <v>44</v>
      </c>
      <c r="C32" s="25" t="s">
        <v>73</v>
      </c>
      <c r="D32" s="27">
        <v>5018</v>
      </c>
      <c r="E32" s="39">
        <v>0</v>
      </c>
      <c r="F32" s="39">
        <v>5076033.63</v>
      </c>
      <c r="G32" s="39">
        <v>5076033.63</v>
      </c>
      <c r="H32" s="26">
        <v>227</v>
      </c>
      <c r="I32" s="26">
        <v>227</v>
      </c>
      <c r="J32" s="26">
        <v>221</v>
      </c>
      <c r="K32" s="27" t="s">
        <v>89</v>
      </c>
      <c r="L32" s="28">
        <v>0</v>
      </c>
      <c r="M32" s="28">
        <f t="shared" si="5"/>
        <v>1</v>
      </c>
      <c r="N32" s="28">
        <f t="shared" si="6"/>
        <v>0.97356828193832601</v>
      </c>
      <c r="O32" s="29">
        <f t="shared" si="7"/>
        <v>0.97356828193832601</v>
      </c>
    </row>
    <row r="33" spans="1:15" ht="35.25" customHeight="1" x14ac:dyDescent="0.2">
      <c r="A33" s="22" t="s">
        <v>42</v>
      </c>
      <c r="B33" s="24" t="s">
        <v>44</v>
      </c>
      <c r="C33" s="25" t="s">
        <v>74</v>
      </c>
      <c r="D33" s="27">
        <v>5018</v>
      </c>
      <c r="E33" s="39">
        <v>400000</v>
      </c>
      <c r="F33" s="39">
        <v>678943.11</v>
      </c>
      <c r="G33" s="39">
        <v>672926.02</v>
      </c>
      <c r="H33" s="26">
        <v>45</v>
      </c>
      <c r="I33" s="26">
        <v>45</v>
      </c>
      <c r="J33" s="26">
        <v>45</v>
      </c>
      <c r="K33" s="27" t="s">
        <v>89</v>
      </c>
      <c r="L33" s="28">
        <f t="shared" si="4"/>
        <v>1.6823150500000001</v>
      </c>
      <c r="M33" s="28">
        <f t="shared" si="5"/>
        <v>0.99113756379382068</v>
      </c>
      <c r="N33" s="28">
        <f t="shared" si="6"/>
        <v>1</v>
      </c>
      <c r="O33" s="29">
        <f t="shared" si="7"/>
        <v>1</v>
      </c>
    </row>
    <row r="34" spans="1:15" ht="35.25" customHeight="1" x14ac:dyDescent="0.2">
      <c r="A34" s="22" t="s">
        <v>42</v>
      </c>
      <c r="B34" s="24" t="s">
        <v>44</v>
      </c>
      <c r="C34" s="25" t="s">
        <v>75</v>
      </c>
      <c r="D34" s="27">
        <v>5018</v>
      </c>
      <c r="E34" s="39">
        <v>100000</v>
      </c>
      <c r="F34" s="39">
        <v>237917.59</v>
      </c>
      <c r="G34" s="39">
        <v>237917.59</v>
      </c>
      <c r="H34" s="26">
        <v>1</v>
      </c>
      <c r="I34" s="26">
        <v>1</v>
      </c>
      <c r="J34" s="26">
        <v>1</v>
      </c>
      <c r="K34" s="27" t="s">
        <v>101</v>
      </c>
      <c r="L34" s="28">
        <f t="shared" si="4"/>
        <v>2.3791758999999999</v>
      </c>
      <c r="M34" s="28">
        <f t="shared" si="5"/>
        <v>1</v>
      </c>
      <c r="N34" s="28">
        <f t="shared" si="6"/>
        <v>1</v>
      </c>
      <c r="O34" s="29">
        <f t="shared" si="7"/>
        <v>1</v>
      </c>
    </row>
    <row r="35" spans="1:15" ht="35.25" customHeight="1" x14ac:dyDescent="0.2">
      <c r="A35" s="22" t="s">
        <v>42</v>
      </c>
      <c r="B35" s="24" t="s">
        <v>44</v>
      </c>
      <c r="C35" s="25" t="s">
        <v>76</v>
      </c>
      <c r="D35" s="27">
        <v>5018</v>
      </c>
      <c r="E35" s="39">
        <v>100000</v>
      </c>
      <c r="F35" s="39">
        <v>124444</v>
      </c>
      <c r="G35" s="39">
        <v>124444</v>
      </c>
      <c r="H35" s="26">
        <v>9</v>
      </c>
      <c r="I35" s="26">
        <v>9</v>
      </c>
      <c r="J35" s="26">
        <v>9</v>
      </c>
      <c r="K35" s="27" t="s">
        <v>88</v>
      </c>
      <c r="L35" s="28">
        <f t="shared" si="4"/>
        <v>1.24444</v>
      </c>
      <c r="M35" s="28">
        <f t="shared" si="5"/>
        <v>1</v>
      </c>
      <c r="N35" s="28">
        <f t="shared" si="6"/>
        <v>1</v>
      </c>
      <c r="O35" s="29">
        <f t="shared" si="7"/>
        <v>1</v>
      </c>
    </row>
    <row r="36" spans="1:15" ht="35.25" customHeight="1" x14ac:dyDescent="0.2">
      <c r="A36" s="22" t="s">
        <v>42</v>
      </c>
      <c r="B36" s="24" t="s">
        <v>44</v>
      </c>
      <c r="C36" s="25" t="s">
        <v>77</v>
      </c>
      <c r="D36" s="27">
        <v>5018</v>
      </c>
      <c r="E36" s="39">
        <v>87000</v>
      </c>
      <c r="F36" s="39">
        <v>87000</v>
      </c>
      <c r="G36" s="39">
        <v>50882.18</v>
      </c>
      <c r="H36" s="26">
        <v>2</v>
      </c>
      <c r="I36" s="26">
        <v>2</v>
      </c>
      <c r="J36" s="26">
        <v>2</v>
      </c>
      <c r="K36" s="27" t="s">
        <v>89</v>
      </c>
      <c r="L36" s="28">
        <f t="shared" si="4"/>
        <v>0.58485264367816092</v>
      </c>
      <c r="M36" s="28">
        <f t="shared" si="5"/>
        <v>0.58485264367816092</v>
      </c>
      <c r="N36" s="28">
        <f t="shared" si="6"/>
        <v>1</v>
      </c>
      <c r="O36" s="29">
        <f t="shared" si="7"/>
        <v>1</v>
      </c>
    </row>
    <row r="37" spans="1:15" ht="35.25" customHeight="1" x14ac:dyDescent="0.2">
      <c r="A37" s="22" t="s">
        <v>42</v>
      </c>
      <c r="B37" s="24" t="s">
        <v>44</v>
      </c>
      <c r="C37" s="25" t="s">
        <v>78</v>
      </c>
      <c r="D37" s="27">
        <v>5018</v>
      </c>
      <c r="E37" s="39">
        <v>0</v>
      </c>
      <c r="F37" s="39">
        <v>352213.48</v>
      </c>
      <c r="G37" s="39">
        <v>352213.48</v>
      </c>
      <c r="H37" s="26">
        <v>1</v>
      </c>
      <c r="I37" s="26">
        <v>1</v>
      </c>
      <c r="J37" s="26">
        <v>1</v>
      </c>
      <c r="K37" s="27" t="s">
        <v>95</v>
      </c>
      <c r="L37" s="28">
        <v>0</v>
      </c>
      <c r="M37" s="28">
        <f t="shared" si="5"/>
        <v>1</v>
      </c>
      <c r="N37" s="28">
        <f t="shared" si="6"/>
        <v>1</v>
      </c>
      <c r="O37" s="29">
        <f t="shared" si="7"/>
        <v>1</v>
      </c>
    </row>
    <row r="38" spans="1:15" ht="35.25" customHeight="1" x14ac:dyDescent="0.2">
      <c r="A38" s="22" t="s">
        <v>42</v>
      </c>
      <c r="B38" s="24" t="s">
        <v>45</v>
      </c>
      <c r="C38" s="25" t="s">
        <v>79</v>
      </c>
      <c r="D38" s="27">
        <v>5018</v>
      </c>
      <c r="E38" s="39">
        <v>200000</v>
      </c>
      <c r="F38" s="39">
        <v>248661.21999999997</v>
      </c>
      <c r="G38" s="39">
        <v>248661.21999999997</v>
      </c>
      <c r="H38" s="26">
        <v>23</v>
      </c>
      <c r="I38" s="26">
        <v>23</v>
      </c>
      <c r="J38" s="26">
        <v>23</v>
      </c>
      <c r="K38" s="23" t="s">
        <v>96</v>
      </c>
      <c r="L38" s="28">
        <f t="shared" si="4"/>
        <v>1.2433060999999999</v>
      </c>
      <c r="M38" s="28">
        <f t="shared" si="5"/>
        <v>1</v>
      </c>
      <c r="N38" s="28">
        <f t="shared" si="6"/>
        <v>1</v>
      </c>
      <c r="O38" s="29">
        <f t="shared" si="7"/>
        <v>1</v>
      </c>
    </row>
    <row r="39" spans="1:15" ht="35.25" customHeight="1" x14ac:dyDescent="0.2">
      <c r="A39" s="22" t="s">
        <v>42</v>
      </c>
      <c r="B39" s="24" t="s">
        <v>45</v>
      </c>
      <c r="C39" s="38" t="s">
        <v>80</v>
      </c>
      <c r="D39" s="27">
        <v>5018</v>
      </c>
      <c r="E39" s="40">
        <v>0</v>
      </c>
      <c r="F39" s="40">
        <v>100000</v>
      </c>
      <c r="G39" s="40">
        <v>100000</v>
      </c>
      <c r="H39" s="37">
        <v>11</v>
      </c>
      <c r="I39" s="37">
        <v>11</v>
      </c>
      <c r="J39" s="37">
        <v>11</v>
      </c>
      <c r="K39" s="23" t="s">
        <v>89</v>
      </c>
      <c r="L39" s="28">
        <v>0</v>
      </c>
      <c r="M39" s="28">
        <f t="shared" si="5"/>
        <v>1</v>
      </c>
      <c r="N39" s="28">
        <f t="shared" si="6"/>
        <v>1</v>
      </c>
      <c r="O39" s="29">
        <f t="shared" si="7"/>
        <v>1</v>
      </c>
    </row>
    <row r="40" spans="1:15" ht="35.25" customHeight="1" x14ac:dyDescent="0.2">
      <c r="A40" s="11" t="s">
        <v>97</v>
      </c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2017-03-30T22:21:48Z</cp:lastPrinted>
  <dcterms:created xsi:type="dcterms:W3CDTF">2014-10-22T05:35:08Z</dcterms:created>
  <dcterms:modified xsi:type="dcterms:W3CDTF">2022-01-25T19:57:03Z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